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195" windowHeight="8430"/>
  </bookViews>
  <sheets>
    <sheet name="About" sheetId="3" r:id="rId1"/>
    <sheet name="Input Order" sheetId="1" r:id="rId2"/>
    <sheet name="Print Order" sheetId="4" r:id="rId3"/>
  </sheets>
  <definedNames>
    <definedName name="_xlnm.Print_Area" localSheetId="1">'Input Order'!$A$1:$G$38</definedName>
    <definedName name="_xlnm.Print_Area" localSheetId="2">'Print Order'!$A$1:$G$31</definedName>
  </definedNames>
  <calcPr calcId="124519"/>
</workbook>
</file>

<file path=xl/calcChain.xml><?xml version="1.0" encoding="utf-8"?>
<calcChain xmlns="http://schemas.openxmlformats.org/spreadsheetml/2006/main">
  <c r="G20" i="1"/>
  <c r="G22"/>
  <c r="G24"/>
  <c r="G26"/>
  <c r="G28"/>
  <c r="G31"/>
  <c r="B35"/>
  <c r="B36"/>
  <c r="B29" i="4" s="1"/>
  <c r="K36" i="1"/>
  <c r="E3" i="4"/>
  <c r="E4"/>
  <c r="E5"/>
  <c r="E6"/>
  <c r="F6"/>
  <c r="G6"/>
  <c r="E7"/>
  <c r="E8"/>
  <c r="B12"/>
  <c r="C12" s="1"/>
  <c r="B14"/>
  <c r="D14" s="1"/>
  <c r="B16"/>
  <c r="E16" s="1"/>
  <c r="B18"/>
  <c r="E18" s="1"/>
  <c r="B20"/>
  <c r="C20" s="1"/>
  <c r="B22"/>
  <c r="E22" s="1"/>
  <c r="F22"/>
  <c r="B23"/>
  <c r="E23"/>
  <c r="F23"/>
  <c r="B24"/>
  <c r="E24"/>
  <c r="F24"/>
  <c r="G24"/>
  <c r="B25"/>
  <c r="E25"/>
  <c r="F25"/>
  <c r="B27"/>
  <c r="E27"/>
  <c r="B28"/>
  <c r="E28"/>
  <c r="E29"/>
  <c r="B31"/>
  <c r="D12" l="1"/>
  <c r="E12"/>
  <c r="F12"/>
  <c r="G12"/>
  <c r="F16"/>
  <c r="F14"/>
  <c r="E14"/>
  <c r="D20"/>
  <c r="E20"/>
  <c r="F20"/>
  <c r="F18"/>
  <c r="G16"/>
  <c r="D16"/>
  <c r="G30" i="1"/>
  <c r="G23" i="4" s="1"/>
  <c r="G22"/>
  <c r="C22"/>
  <c r="G18"/>
  <c r="C18"/>
  <c r="D22"/>
  <c r="D18"/>
  <c r="G14"/>
  <c r="C14"/>
  <c r="G20"/>
  <c r="G32" i="1" l="1"/>
  <c r="G25" i="4" s="1"/>
</calcChain>
</file>

<file path=xl/sharedStrings.xml><?xml version="1.0" encoding="utf-8"?>
<sst xmlns="http://schemas.openxmlformats.org/spreadsheetml/2006/main" count="64" uniqueCount="54">
  <si>
    <t>Item</t>
  </si>
  <si>
    <t>Description</t>
  </si>
  <si>
    <t>Price Ea.</t>
  </si>
  <si>
    <t>Total</t>
  </si>
  <si>
    <t>Qty.</t>
  </si>
  <si>
    <t>SOFTWARE</t>
  </si>
  <si>
    <t>SUBTOTAL</t>
  </si>
  <si>
    <t>SHIPPING</t>
  </si>
  <si>
    <t>TOTAL AMOUNT</t>
  </si>
  <si>
    <t>Method of Payment</t>
  </si>
  <si>
    <t>Formula</t>
  </si>
  <si>
    <t>Signed</t>
  </si>
  <si>
    <t>Phone</t>
  </si>
  <si>
    <t xml:space="preserve">Phone  </t>
  </si>
  <si>
    <t>Company Name</t>
  </si>
  <si>
    <t>Address</t>
  </si>
  <si>
    <t>City, State, Zip</t>
  </si>
  <si>
    <t>Email</t>
  </si>
  <si>
    <t>Contact Name</t>
  </si>
  <si>
    <t>INPUT ORDER</t>
  </si>
  <si>
    <t>PRINT ORDER</t>
  </si>
  <si>
    <t>at the bottom of your screen to print your order.</t>
  </si>
  <si>
    <t>PLACE ORDER</t>
  </si>
  <si>
    <t>Durand &amp; Associates</t>
  </si>
  <si>
    <t>Visa</t>
  </si>
  <si>
    <t>Name</t>
  </si>
  <si>
    <t>Contact</t>
  </si>
  <si>
    <t>City/State/Zip</t>
  </si>
  <si>
    <t>Qty</t>
  </si>
  <si>
    <t>Item#</t>
  </si>
  <si>
    <t>Price Ea</t>
  </si>
  <si>
    <t>DURAND &amp; ASSOCIATES</t>
  </si>
  <si>
    <t>Use the Input Order tab at the bottom of your screen to input</t>
  </si>
  <si>
    <t>Welcome to Durand &amp; Associates Order Form in Excel format.</t>
  </si>
  <si>
    <t>your order information.</t>
  </si>
  <si>
    <t>Once you have completed your order, use the Print Order tab</t>
  </si>
  <si>
    <t xml:space="preserve">Durand &amp; Associates              </t>
  </si>
  <si>
    <t>ORDER FORM</t>
  </si>
  <si>
    <t>Email to - gpdurand@durandassociates.com</t>
  </si>
  <si>
    <t>After printing your order email or mail to:</t>
  </si>
  <si>
    <t>2110 Hunt Woods Court</t>
  </si>
  <si>
    <t>Laughlin, NV 89029</t>
  </si>
  <si>
    <t xml:space="preserve">( 509 ) 844-1914 </t>
  </si>
  <si>
    <t>Ground $12, Email FREE &gt;&gt;</t>
  </si>
  <si>
    <t>Residential 1-Line 2026 Software</t>
  </si>
  <si>
    <t>Mixed Occupancy 2026 Software</t>
  </si>
  <si>
    <t>Mixed Occupancy Pro 2026 Software</t>
  </si>
  <si>
    <t>Service 2026 Software</t>
  </si>
  <si>
    <t>Service Pro 2026 Software</t>
  </si>
  <si>
    <t>1R26</t>
  </si>
  <si>
    <t>1M26</t>
  </si>
  <si>
    <t>MP26</t>
  </si>
  <si>
    <t>S26</t>
  </si>
  <si>
    <t>SP26</t>
  </si>
</sst>
</file>

<file path=xl/styles.xml><?xml version="1.0" encoding="utf-8"?>
<styleSheet xmlns="http://schemas.openxmlformats.org/spreadsheetml/2006/main">
  <numFmts count="3">
    <numFmt numFmtId="164" formatCode="&quot;$&quot;&quot; &quot;#,##0.00"/>
    <numFmt numFmtId="165" formatCode="&quot;(&quot;000&quot;) &quot;000&quot;-&quot;0000"/>
    <numFmt numFmtId="166" formatCode="&quot;$&quot;#,##0.00"/>
  </numFmts>
  <fonts count="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u/>
      <sz val="10"/>
      <color indexed="12"/>
      <name val="Arial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165" fontId="1" fillId="2" borderId="1" xfId="0" applyNumberFormat="1" applyFon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0" fontId="0" fillId="0" borderId="0" xfId="0" applyProtection="1">
      <protection hidden="1"/>
    </xf>
    <xf numFmtId="49" fontId="5" fillId="2" borderId="1" xfId="1" applyNumberFormat="1" applyFill="1" applyBorder="1" applyAlignment="1" applyProtection="1">
      <alignment horizontal="left"/>
      <protection locked="0"/>
    </xf>
    <xf numFmtId="0" fontId="1" fillId="3" borderId="2" xfId="0" applyFont="1" applyFill="1" applyBorder="1" applyAlignment="1" applyProtection="1">
      <alignment horizontal="right"/>
      <protection hidden="1"/>
    </xf>
    <xf numFmtId="0" fontId="2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1" fillId="0" borderId="0" xfId="0" applyNumberFormat="1" applyFont="1" applyProtection="1">
      <protection hidden="1"/>
    </xf>
    <xf numFmtId="49" fontId="1" fillId="0" borderId="0" xfId="0" applyNumberFormat="1" applyFont="1" applyProtection="1">
      <protection hidden="1"/>
    </xf>
    <xf numFmtId="165" fontId="1" fillId="0" borderId="0" xfId="0" applyNumberFormat="1" applyFont="1" applyAlignment="1" applyProtection="1">
      <alignment horizontal="left"/>
      <protection hidden="1"/>
    </xf>
    <xf numFmtId="0" fontId="1" fillId="0" borderId="3" xfId="0" applyFont="1" applyBorder="1" applyAlignment="1" applyProtection="1">
      <alignment horizontal="right"/>
      <protection hidden="1"/>
    </xf>
    <xf numFmtId="0" fontId="1" fillId="0" borderId="4" xfId="0" applyFont="1" applyBorder="1" applyProtection="1">
      <protection hidden="1"/>
    </xf>
    <xf numFmtId="0" fontId="1" fillId="0" borderId="4" xfId="0" applyFont="1" applyBorder="1" applyAlignment="1" applyProtection="1">
      <alignment horizontal="right"/>
      <protection hidden="1"/>
    </xf>
    <xf numFmtId="0" fontId="1" fillId="0" borderId="5" xfId="0" applyFont="1" applyBorder="1" applyAlignment="1" applyProtection="1">
      <alignment horizontal="right"/>
      <protection hidden="1"/>
    </xf>
    <xf numFmtId="0" fontId="1" fillId="0" borderId="6" xfId="0" applyFont="1" applyBorder="1" applyAlignment="1" applyProtection="1">
      <alignment horizontal="right"/>
      <protection hidden="1"/>
    </xf>
    <xf numFmtId="0" fontId="1" fillId="0" borderId="0" xfId="0" applyFont="1" applyBorder="1" applyProtection="1">
      <protection hidden="1"/>
    </xf>
    <xf numFmtId="0" fontId="1" fillId="0" borderId="0" xfId="0" applyFont="1" applyBorder="1" applyAlignment="1" applyProtection="1">
      <alignment horizontal="right"/>
      <protection hidden="1"/>
    </xf>
    <xf numFmtId="0" fontId="1" fillId="0" borderId="7" xfId="0" applyFont="1" applyBorder="1" applyAlignment="1" applyProtection="1">
      <alignment horizontal="right"/>
      <protection hidden="1"/>
    </xf>
    <xf numFmtId="0" fontId="1" fillId="0" borderId="6" xfId="0" applyFont="1" applyBorder="1" applyProtection="1">
      <protection hidden="1"/>
    </xf>
    <xf numFmtId="0" fontId="1" fillId="0" borderId="0" xfId="0" applyFont="1" applyBorder="1" applyAlignment="1" applyProtection="1">
      <alignment horizontal="center"/>
      <protection hidden="1"/>
    </xf>
    <xf numFmtId="164" fontId="1" fillId="0" borderId="0" xfId="0" applyNumberFormat="1" applyFont="1" applyBorder="1" applyAlignment="1" applyProtection="1">
      <alignment horizontal="right"/>
      <protection hidden="1"/>
    </xf>
    <xf numFmtId="166" fontId="1" fillId="0" borderId="7" xfId="0" applyNumberFormat="1" applyFont="1" applyBorder="1" applyAlignment="1" applyProtection="1">
      <alignment horizontal="right"/>
      <protection hidden="1"/>
    </xf>
    <xf numFmtId="0" fontId="1" fillId="0" borderId="6" xfId="0" applyFont="1" applyFill="1" applyBorder="1" applyProtection="1"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0" fontId="1" fillId="0" borderId="0" xfId="0" applyFont="1" applyFill="1" applyBorder="1" applyProtection="1">
      <protection hidden="1"/>
    </xf>
    <xf numFmtId="164" fontId="1" fillId="0" borderId="0" xfId="0" applyNumberFormat="1" applyFont="1" applyFill="1" applyBorder="1" applyAlignment="1" applyProtection="1">
      <alignment horizontal="right"/>
      <protection hidden="1"/>
    </xf>
    <xf numFmtId="166" fontId="1" fillId="0" borderId="7" xfId="0" applyNumberFormat="1" applyFont="1" applyFill="1" applyBorder="1" applyAlignment="1" applyProtection="1">
      <alignment horizontal="right"/>
      <protection hidden="1"/>
    </xf>
    <xf numFmtId="0" fontId="1" fillId="0" borderId="8" xfId="0" applyFont="1" applyBorder="1" applyProtection="1">
      <protection hidden="1"/>
    </xf>
    <xf numFmtId="0" fontId="1" fillId="0" borderId="9" xfId="0" applyFont="1" applyBorder="1" applyAlignment="1" applyProtection="1">
      <alignment horizontal="center"/>
      <protection hidden="1"/>
    </xf>
    <xf numFmtId="0" fontId="1" fillId="0" borderId="9" xfId="0" applyFont="1" applyBorder="1" applyProtection="1">
      <protection hidden="1"/>
    </xf>
    <xf numFmtId="164" fontId="1" fillId="0" borderId="9" xfId="0" applyNumberFormat="1" applyFont="1" applyBorder="1" applyAlignment="1" applyProtection="1">
      <alignment horizontal="right"/>
      <protection hidden="1"/>
    </xf>
    <xf numFmtId="166" fontId="1" fillId="0" borderId="10" xfId="0" applyNumberFormat="1" applyFont="1" applyBorder="1" applyAlignment="1" applyProtection="1">
      <alignment horizontal="right"/>
      <protection hidden="1"/>
    </xf>
    <xf numFmtId="0" fontId="1" fillId="0" borderId="3" xfId="0" applyFont="1" applyBorder="1" applyProtection="1">
      <protection hidden="1"/>
    </xf>
    <xf numFmtId="0" fontId="1" fillId="0" borderId="4" xfId="0" applyFont="1" applyBorder="1" applyAlignment="1" applyProtection="1">
      <alignment horizontal="center"/>
      <protection hidden="1"/>
    </xf>
    <xf numFmtId="164" fontId="1" fillId="0" borderId="4" xfId="0" applyNumberFormat="1" applyFont="1" applyBorder="1" applyAlignment="1" applyProtection="1">
      <alignment horizontal="right"/>
      <protection hidden="1"/>
    </xf>
    <xf numFmtId="166" fontId="1" fillId="0" borderId="5" xfId="0" applyNumberFormat="1" applyFont="1" applyBorder="1" applyAlignment="1" applyProtection="1">
      <alignment horizontal="right"/>
      <protection hidden="1"/>
    </xf>
    <xf numFmtId="0" fontId="1" fillId="2" borderId="1" xfId="0" applyFont="1" applyFill="1" applyBorder="1" applyAlignment="1" applyProtection="1">
      <alignment horizontal="center"/>
      <protection locked="0"/>
    </xf>
    <xf numFmtId="164" fontId="1" fillId="0" borderId="9" xfId="0" applyNumberFormat="1" applyFont="1" applyBorder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6" fillId="0" borderId="0" xfId="0" applyFont="1" applyAlignment="1" applyProtection="1">
      <alignment horizontal="left"/>
      <protection hidden="1"/>
    </xf>
    <xf numFmtId="164" fontId="1" fillId="0" borderId="0" xfId="0" applyNumberFormat="1" applyFont="1" applyAlignment="1" applyProtection="1">
      <alignment horizontal="right"/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right"/>
      <protection hidden="1"/>
    </xf>
    <xf numFmtId="164" fontId="1" fillId="0" borderId="0" xfId="0" applyNumberFormat="1" applyFont="1" applyProtection="1">
      <protection hidden="1"/>
    </xf>
    <xf numFmtId="0" fontId="1" fillId="2" borderId="1" xfId="0" applyFont="1" applyFill="1" applyBorder="1" applyAlignment="1" applyProtection="1">
      <alignment horizontal="left"/>
      <protection hidden="1"/>
    </xf>
    <xf numFmtId="0" fontId="1" fillId="0" borderId="0" xfId="0" applyFont="1" applyFill="1" applyBorder="1" applyAlignment="1" applyProtection="1">
      <alignment horizontal="left"/>
      <protection hidden="1"/>
    </xf>
    <xf numFmtId="0" fontId="1" fillId="0" borderId="0" xfId="0" applyFont="1" applyBorder="1" applyAlignment="1" applyProtection="1">
      <alignment horizontal="left"/>
      <protection hidden="1"/>
    </xf>
    <xf numFmtId="0" fontId="1" fillId="0" borderId="1" xfId="0" applyFont="1" applyBorder="1" applyProtection="1">
      <protection hidden="1"/>
    </xf>
    <xf numFmtId="0" fontId="1" fillId="0" borderId="5" xfId="0" applyFont="1" applyBorder="1" applyProtection="1">
      <protection hidden="1"/>
    </xf>
    <xf numFmtId="0" fontId="1" fillId="0" borderId="1" xfId="0" applyFont="1" applyBorder="1" applyAlignment="1" applyProtection="1">
      <alignment horizontal="right"/>
      <protection hidden="1"/>
    </xf>
    <xf numFmtId="164" fontId="1" fillId="0" borderId="1" xfId="0" applyNumberFormat="1" applyFont="1" applyBorder="1" applyAlignment="1" applyProtection="1">
      <alignment horizontal="right"/>
      <protection hidden="1"/>
    </xf>
    <xf numFmtId="164" fontId="1" fillId="0" borderId="1" xfId="0" applyNumberFormat="1" applyFont="1" applyBorder="1" applyAlignment="1" applyProtection="1">
      <alignment horizontal="center"/>
      <protection hidden="1"/>
    </xf>
    <xf numFmtId="0" fontId="2" fillId="0" borderId="3" xfId="0" applyFont="1" applyBorder="1" applyProtection="1">
      <protection hidden="1"/>
    </xf>
    <xf numFmtId="0" fontId="1" fillId="0" borderId="11" xfId="0" applyFont="1" applyBorder="1" applyProtection="1">
      <protection hidden="1"/>
    </xf>
    <xf numFmtId="0" fontId="1" fillId="0" borderId="12" xfId="0" applyFont="1" applyBorder="1" applyProtection="1">
      <protection hidden="1"/>
    </xf>
    <xf numFmtId="164" fontId="1" fillId="0" borderId="1" xfId="0" applyNumberFormat="1" applyFont="1" applyBorder="1" applyProtection="1">
      <protection hidden="1"/>
    </xf>
    <xf numFmtId="164" fontId="1" fillId="0" borderId="5" xfId="0" applyNumberFormat="1" applyFont="1" applyBorder="1" applyAlignment="1" applyProtection="1">
      <alignment horizontal="right"/>
      <protection hidden="1"/>
    </xf>
    <xf numFmtId="164" fontId="1" fillId="0" borderId="0" xfId="0" applyNumberFormat="1" applyFont="1" applyBorder="1" applyProtection="1">
      <protection hidden="1"/>
    </xf>
    <xf numFmtId="1" fontId="1" fillId="0" borderId="0" xfId="0" applyNumberFormat="1" applyFont="1" applyProtection="1">
      <protection hidden="1"/>
    </xf>
    <xf numFmtId="0" fontId="1" fillId="0" borderId="9" xfId="0" applyFont="1" applyBorder="1" applyAlignment="1" applyProtection="1">
      <alignment horizontal="right"/>
      <protection hidden="1"/>
    </xf>
    <xf numFmtId="0" fontId="8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1" fillId="3" borderId="5" xfId="0" applyFont="1" applyFill="1" applyBorder="1" applyAlignment="1" applyProtection="1">
      <alignment horizontal="center"/>
      <protection hidden="1"/>
    </xf>
    <xf numFmtId="0" fontId="1" fillId="3" borderId="2" xfId="0" applyFont="1" applyFill="1" applyBorder="1" applyAlignment="1" applyProtection="1">
      <alignment horizont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5:D24"/>
  <sheetViews>
    <sheetView showGridLines="0" showRowColHeaders="0" showZeros="0" tabSelected="1" workbookViewId="0"/>
  </sheetViews>
  <sheetFormatPr defaultColWidth="0" defaultRowHeight="12.75"/>
  <cols>
    <col min="1" max="9" width="9.140625" customWidth="1"/>
  </cols>
  <sheetData>
    <row r="5" spans="2:4">
      <c r="B5" s="6" t="s">
        <v>33</v>
      </c>
    </row>
    <row r="6" spans="2:4">
      <c r="B6" s="2"/>
    </row>
    <row r="7" spans="2:4">
      <c r="B7" s="5" t="s">
        <v>19</v>
      </c>
    </row>
    <row r="8" spans="2:4">
      <c r="B8" s="1" t="s">
        <v>32</v>
      </c>
      <c r="C8" s="1"/>
      <c r="D8" s="1"/>
    </row>
    <row r="9" spans="2:4">
      <c r="B9" s="1" t="s">
        <v>34</v>
      </c>
      <c r="C9" s="1"/>
      <c r="D9" s="1"/>
    </row>
    <row r="10" spans="2:4">
      <c r="B10" s="2"/>
    </row>
    <row r="11" spans="2:4">
      <c r="B11" s="2"/>
    </row>
    <row r="12" spans="2:4">
      <c r="B12" s="5" t="s">
        <v>20</v>
      </c>
    </row>
    <row r="13" spans="2:4">
      <c r="B13" s="4" t="s">
        <v>35</v>
      </c>
    </row>
    <row r="14" spans="2:4">
      <c r="B14" s="4" t="s">
        <v>21</v>
      </c>
    </row>
    <row r="15" spans="2:4">
      <c r="B15" s="2"/>
    </row>
    <row r="16" spans="2:4">
      <c r="B16" s="2"/>
    </row>
    <row r="17" spans="2:2">
      <c r="B17" s="5" t="s">
        <v>22</v>
      </c>
    </row>
    <row r="18" spans="2:2">
      <c r="B18" s="4" t="s">
        <v>39</v>
      </c>
    </row>
    <row r="19" spans="2:2">
      <c r="B19" s="2"/>
    </row>
    <row r="20" spans="2:2">
      <c r="B20" s="7" t="s">
        <v>38</v>
      </c>
    </row>
    <row r="21" spans="2:2">
      <c r="B21" s="2"/>
    </row>
    <row r="22" spans="2:2">
      <c r="B22" s="2" t="s">
        <v>23</v>
      </c>
    </row>
    <row r="23" spans="2:2">
      <c r="B23" s="2" t="s">
        <v>40</v>
      </c>
    </row>
    <row r="24" spans="2:2">
      <c r="B24" s="2" t="s">
        <v>41</v>
      </c>
    </row>
  </sheetData>
  <sheetProtection password="DC0A" sheet="1" objects="1" scenarios="1"/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B1:IA79"/>
  <sheetViews>
    <sheetView showGridLines="0" showZeros="0" showOutlineSymbols="0" workbookViewId="0"/>
  </sheetViews>
  <sheetFormatPr defaultColWidth="0" defaultRowHeight="12.75" zeroHeight="1"/>
  <cols>
    <col min="1" max="1" width="4.28515625" style="14" customWidth="1"/>
    <col min="2" max="2" width="10" style="14" customWidth="1"/>
    <col min="3" max="3" width="13" style="14" customWidth="1"/>
    <col min="4" max="4" width="32.7109375" style="14" customWidth="1"/>
    <col min="5" max="5" width="10.28515625" style="52" customWidth="1"/>
    <col min="6" max="6" width="14.140625" style="52" customWidth="1"/>
    <col min="7" max="7" width="11.5703125" style="50" customWidth="1"/>
    <col min="8" max="8" width="2.5703125" style="53" customWidth="1"/>
    <col min="9" max="235" width="10.7109375" style="14" hidden="1" customWidth="1"/>
    <col min="236" max="16384" width="0" style="14" hidden="1"/>
  </cols>
  <sheetData>
    <row r="1" spans="2:7" ht="15.75">
      <c r="B1" s="47" t="s">
        <v>36</v>
      </c>
      <c r="C1" s="48"/>
      <c r="D1" s="48"/>
      <c r="E1" s="49"/>
      <c r="F1" s="49"/>
    </row>
    <row r="2" spans="2:7">
      <c r="B2" s="14" t="s">
        <v>40</v>
      </c>
      <c r="E2" s="51" t="s">
        <v>13</v>
      </c>
      <c r="F2" s="51" t="s">
        <v>42</v>
      </c>
    </row>
    <row r="3" spans="2:7">
      <c r="B3" s="14" t="s">
        <v>41</v>
      </c>
      <c r="E3" s="15"/>
      <c r="F3" s="15"/>
    </row>
    <row r="4" spans="2:7" ht="10.5" customHeight="1"/>
    <row r="5" spans="2:7">
      <c r="B5" s="24" t="s">
        <v>14</v>
      </c>
      <c r="C5" s="24"/>
      <c r="D5" s="3"/>
      <c r="G5" s="29"/>
    </row>
    <row r="6" spans="2:7" ht="8.1" customHeight="1">
      <c r="B6" s="24"/>
      <c r="C6" s="24"/>
      <c r="D6" s="55"/>
      <c r="G6" s="29"/>
    </row>
    <row r="7" spans="2:7">
      <c r="B7" s="24" t="s">
        <v>18</v>
      </c>
      <c r="C7" s="24"/>
      <c r="D7" s="3"/>
      <c r="G7" s="29"/>
    </row>
    <row r="8" spans="2:7" ht="8.1" customHeight="1">
      <c r="B8" s="24"/>
      <c r="C8" s="24"/>
      <c r="D8" s="55"/>
      <c r="G8" s="29"/>
    </row>
    <row r="9" spans="2:7">
      <c r="B9" s="24" t="s">
        <v>15</v>
      </c>
      <c r="C9" s="24"/>
      <c r="D9" s="54"/>
      <c r="G9" s="29"/>
    </row>
    <row r="10" spans="2:7" ht="8.1" customHeight="1">
      <c r="B10" s="24"/>
      <c r="C10" s="24"/>
      <c r="D10" s="55"/>
      <c r="E10" s="56"/>
      <c r="F10" s="56"/>
      <c r="G10" s="29"/>
    </row>
    <row r="11" spans="2:7">
      <c r="B11" s="24" t="s">
        <v>16</v>
      </c>
      <c r="C11" s="24"/>
      <c r="D11" s="3"/>
      <c r="E11" s="3"/>
      <c r="F11" s="9"/>
      <c r="G11" s="29"/>
    </row>
    <row r="12" spans="2:7" ht="8.1" customHeight="1">
      <c r="B12" s="24"/>
      <c r="C12" s="24"/>
      <c r="D12" s="55"/>
      <c r="G12" s="29"/>
    </row>
    <row r="13" spans="2:7">
      <c r="B13" s="24" t="s">
        <v>12</v>
      </c>
      <c r="C13" s="24"/>
      <c r="D13" s="8"/>
      <c r="G13" s="29"/>
    </row>
    <row r="14" spans="2:7" ht="8.1" customHeight="1">
      <c r="B14" s="24"/>
      <c r="C14" s="24"/>
      <c r="D14" s="55"/>
      <c r="G14" s="29"/>
    </row>
    <row r="15" spans="2:7">
      <c r="B15" s="24" t="s">
        <v>17</v>
      </c>
      <c r="C15" s="24"/>
      <c r="D15" s="11"/>
      <c r="G15" s="29"/>
    </row>
    <row r="16" spans="2:7" ht="8.1" customHeight="1">
      <c r="B16" s="24"/>
      <c r="C16" s="24"/>
      <c r="D16" s="55"/>
      <c r="E16" s="25"/>
      <c r="F16" s="25"/>
      <c r="G16" s="29"/>
    </row>
    <row r="17" spans="2:8">
      <c r="B17" s="57" t="s">
        <v>0</v>
      </c>
      <c r="C17" s="41" t="s">
        <v>1</v>
      </c>
      <c r="D17" s="58"/>
      <c r="E17" s="59" t="s">
        <v>4</v>
      </c>
      <c r="F17" s="60" t="s">
        <v>2</v>
      </c>
      <c r="G17" s="61" t="s">
        <v>3</v>
      </c>
      <c r="H17" s="14"/>
    </row>
    <row r="18" spans="2:8">
      <c r="B18" s="62" t="s">
        <v>5</v>
      </c>
      <c r="C18" s="20"/>
      <c r="D18" s="20"/>
      <c r="E18" s="21"/>
      <c r="F18" s="43"/>
      <c r="G18" s="43"/>
      <c r="H18" s="14"/>
    </row>
    <row r="19" spans="2:8">
      <c r="B19" s="62"/>
      <c r="C19" s="20"/>
      <c r="D19" s="20"/>
      <c r="E19" s="21"/>
      <c r="F19" s="43"/>
      <c r="G19" s="43"/>
      <c r="H19" s="14"/>
    </row>
    <row r="20" spans="2:8">
      <c r="B20" s="57" t="s">
        <v>49</v>
      </c>
      <c r="C20" s="57" t="s">
        <v>44</v>
      </c>
      <c r="D20" s="57"/>
      <c r="E20" s="45"/>
      <c r="F20" s="60">
        <v>425</v>
      </c>
      <c r="G20" s="60" t="str">
        <f>IF(ISTEXT(E20)=TRUE," ",IF(VALUE(E20)=0," ",E20*F20))</f>
        <v xml:space="preserve"> </v>
      </c>
      <c r="H20" s="14"/>
    </row>
    <row r="21" spans="2:8">
      <c r="B21" s="41"/>
      <c r="C21" s="20"/>
      <c r="D21" s="20"/>
      <c r="E21" s="72"/>
      <c r="F21" s="60"/>
      <c r="G21" s="60"/>
      <c r="H21" s="14"/>
    </row>
    <row r="22" spans="2:8">
      <c r="B22" s="57" t="s">
        <v>50</v>
      </c>
      <c r="C22" s="41" t="s">
        <v>45</v>
      </c>
      <c r="D22" s="58"/>
      <c r="E22" s="45"/>
      <c r="F22" s="60">
        <v>495</v>
      </c>
      <c r="G22" s="60" t="str">
        <f>IF(ISTEXT(E22)=TRUE," ",IF(VALUE(E22)=0," ",E22*F22))</f>
        <v xml:space="preserve"> </v>
      </c>
      <c r="H22" s="14"/>
    </row>
    <row r="23" spans="2:8">
      <c r="B23" s="63"/>
      <c r="C23" s="64"/>
      <c r="D23" s="64"/>
      <c r="E23" s="73"/>
      <c r="F23" s="60"/>
      <c r="G23" s="60"/>
      <c r="H23" s="14"/>
    </row>
    <row r="24" spans="2:8">
      <c r="B24" s="57" t="s">
        <v>51</v>
      </c>
      <c r="C24" s="41" t="s">
        <v>46</v>
      </c>
      <c r="D24" s="64"/>
      <c r="E24" s="45"/>
      <c r="F24" s="60">
        <v>695</v>
      </c>
      <c r="G24" s="60" t="str">
        <f>IF(ISTEXT(E24)=TRUE," ",IF(VALUE(E24)=0," ",E24*F24))</f>
        <v xml:space="preserve"> </v>
      </c>
      <c r="H24" s="14"/>
    </row>
    <row r="25" spans="2:8">
      <c r="B25" s="63"/>
      <c r="C25" s="64"/>
      <c r="D25" s="64"/>
      <c r="E25" s="73"/>
      <c r="F25" s="60"/>
      <c r="G25" s="60"/>
      <c r="H25" s="14"/>
    </row>
    <row r="26" spans="2:8">
      <c r="B26" s="57" t="s">
        <v>52</v>
      </c>
      <c r="C26" s="41" t="s">
        <v>47</v>
      </c>
      <c r="D26" s="58"/>
      <c r="E26" s="45"/>
      <c r="F26" s="60">
        <v>225</v>
      </c>
      <c r="G26" s="60" t="str">
        <f>IF(ISTEXT(E26)=TRUE," ",IF(VALUE(E26)=0," ",E26*F26))</f>
        <v xml:space="preserve"> </v>
      </c>
      <c r="H26" s="14"/>
    </row>
    <row r="27" spans="2:8">
      <c r="B27" s="63"/>
      <c r="C27" s="64"/>
      <c r="D27" s="64"/>
      <c r="E27" s="73"/>
      <c r="F27" s="60"/>
      <c r="G27" s="60"/>
      <c r="H27" s="14"/>
    </row>
    <row r="28" spans="2:8">
      <c r="B28" s="63" t="s">
        <v>53</v>
      </c>
      <c r="C28" s="41" t="s">
        <v>48</v>
      </c>
      <c r="D28" s="64"/>
      <c r="E28" s="45"/>
      <c r="F28" s="60">
        <v>375</v>
      </c>
      <c r="G28" s="60" t="str">
        <f>IF(ISTEXT(E28)=TRUE," ",IF(VALUE(E28)=0," ",E28*F28))</f>
        <v xml:space="preserve"> </v>
      </c>
      <c r="H28" s="14"/>
    </row>
    <row r="29" spans="2:8">
      <c r="B29" s="63"/>
      <c r="C29" s="64"/>
      <c r="D29" s="64"/>
      <c r="E29" s="12"/>
      <c r="F29" s="60"/>
      <c r="G29" s="60"/>
      <c r="H29" s="14"/>
    </row>
    <row r="30" spans="2:8">
      <c r="B30" s="62" t="s">
        <v>6</v>
      </c>
      <c r="C30" s="42"/>
      <c r="D30" s="42"/>
      <c r="E30" s="22"/>
      <c r="F30" s="10"/>
      <c r="G30" s="65">
        <f>SUM(G20:G29)</f>
        <v>0</v>
      </c>
      <c r="H30" s="14"/>
    </row>
    <row r="31" spans="2:8">
      <c r="B31" s="41" t="s">
        <v>7</v>
      </c>
      <c r="C31" s="42"/>
      <c r="D31" s="42"/>
      <c r="E31" s="21" t="s">
        <v>43</v>
      </c>
      <c r="F31" s="45" t="s">
        <v>17</v>
      </c>
      <c r="G31" s="65" t="str">
        <f>IF(F31="Ground",12,IF(F31="2-Day",40,IF(F31="Next Day",60,IF(F31="Email &amp; Ground",12," "))))</f>
        <v xml:space="preserve"> </v>
      </c>
      <c r="H31" s="14"/>
    </row>
    <row r="32" spans="2:8" ht="14.1" customHeight="1">
      <c r="B32" s="41" t="s">
        <v>8</v>
      </c>
      <c r="C32" s="42"/>
      <c r="D32" s="42"/>
      <c r="E32" s="21"/>
      <c r="F32" s="66"/>
      <c r="G32" s="65">
        <f>SUM(G30:G31)</f>
        <v>0</v>
      </c>
      <c r="H32" s="14"/>
    </row>
    <row r="33" spans="2:11">
      <c r="B33" s="24"/>
      <c r="C33" s="28"/>
      <c r="D33" s="28"/>
      <c r="E33" s="25"/>
      <c r="F33" s="29"/>
      <c r="G33" s="67"/>
      <c r="H33" s="14"/>
    </row>
    <row r="34" spans="2:11" ht="14.1" customHeight="1">
      <c r="B34" s="14" t="s">
        <v>9</v>
      </c>
      <c r="D34" s="3" t="s">
        <v>24</v>
      </c>
      <c r="H34" s="14"/>
      <c r="J34" s="14" t="s">
        <v>10</v>
      </c>
    </row>
    <row r="35" spans="2:11">
      <c r="B35" s="14" t="str">
        <f>IF(K36=1,"Card Number",IF(K36=2,"PO Number",IF(K36=3,"Check Number"," ")))</f>
        <v>Card Number</v>
      </c>
      <c r="D35" s="9"/>
      <c r="F35" s="50"/>
    </row>
    <row r="36" spans="2:11">
      <c r="B36" s="14" t="str">
        <f>IF(K36=1,"Expiration Date"," ")</f>
        <v>Expiration Date</v>
      </c>
      <c r="D36" s="9"/>
      <c r="H36" s="14"/>
      <c r="K36" s="14">
        <f>IF(D34="Visa",1,IF(D34="MasterCard",1,IF(D34="AMX",1,IF(D34="Discover",1,IF(D34="PO Number",2,IF(D34="Check Enclosed",3," "))))))</f>
        <v>1</v>
      </c>
    </row>
    <row r="37" spans="2:11"/>
    <row r="38" spans="2:11" ht="15" customHeight="1">
      <c r="B38" s="14" t="s">
        <v>11</v>
      </c>
      <c r="C38" s="64"/>
      <c r="D38" s="64"/>
    </row>
    <row r="39" spans="2:11"/>
    <row r="40" spans="2:11">
      <c r="D40" s="68"/>
    </row>
    <row r="41" spans="2:11" hidden="1"/>
    <row r="42" spans="2:11" hidden="1"/>
    <row r="43" spans="2:11" hidden="1"/>
    <row r="44" spans="2:11"/>
    <row r="45" spans="2:11" ht="18">
      <c r="D45" s="70" t="s">
        <v>38</v>
      </c>
    </row>
    <row r="46" spans="2:11"/>
    <row r="47" spans="2:11"/>
    <row r="48" spans="2:11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</sheetData>
  <sheetProtection sheet="1" objects="1" scenarios="1"/>
  <phoneticPr fontId="0" type="noConversion"/>
  <dataValidations count="3">
    <dataValidation type="list" allowBlank="1" showInputMessage="1" showErrorMessage="1" sqref="D34 C35">
      <formula1>"Visa,MasterCard,AMX,Discover,PO Number,Check Enclosed"</formula1>
    </dataValidation>
    <dataValidation type="list" allowBlank="1" showInputMessage="1" showErrorMessage="1" sqref="F31">
      <formula1>"Ground,Email,Email &amp; Ground"</formula1>
    </dataValidation>
    <dataValidation type="whole" allowBlank="1" showInputMessage="1" showErrorMessage="1" errorTitle="Entry Error" error="Enter Whole Number 0-100" sqref="E20:E29">
      <formula1>0</formula1>
      <formula2>100</formula2>
    </dataValidation>
  </dataValidations>
  <pageMargins left="0.5" right="0.5" top="0" bottom="0" header="0" footer="0"/>
  <pageSetup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B1:AY93"/>
  <sheetViews>
    <sheetView showGridLines="0" showZeros="0" showOutlineSymbols="0" workbookViewId="0"/>
  </sheetViews>
  <sheetFormatPr defaultColWidth="0" defaultRowHeight="12.75" zeroHeight="1"/>
  <cols>
    <col min="1" max="1" width="3.5703125" style="14" customWidth="1"/>
    <col min="2" max="2" width="10" style="14" customWidth="1"/>
    <col min="3" max="3" width="3.28515625" style="14" customWidth="1"/>
    <col min="4" max="4" width="10.5703125" style="14" customWidth="1"/>
    <col min="5" max="5" width="45.7109375" style="14" customWidth="1"/>
    <col min="6" max="6" width="14.7109375" style="14" customWidth="1"/>
    <col min="7" max="7" width="15.85546875" style="14" customWidth="1"/>
    <col min="8" max="8" width="5.7109375" style="14" customWidth="1"/>
    <col min="9" max="51" width="10.7109375" style="14" hidden="1" customWidth="1"/>
    <col min="52" max="16384" width="0" style="14" hidden="1"/>
  </cols>
  <sheetData>
    <row r="1" spans="2:13">
      <c r="B1" s="13" t="s">
        <v>31</v>
      </c>
      <c r="F1" s="71" t="s">
        <v>38</v>
      </c>
      <c r="G1" s="15"/>
    </row>
    <row r="2" spans="2:13">
      <c r="B2" s="13" t="s">
        <v>37</v>
      </c>
      <c r="F2" s="15"/>
      <c r="G2" s="15"/>
    </row>
    <row r="3" spans="2:13" ht="20.100000000000001" customHeight="1">
      <c r="B3" s="14" t="s">
        <v>25</v>
      </c>
      <c r="E3" s="16" t="str">
        <f>IF(('Input Order'!D5)=0," ",'Input Order'!D5)</f>
        <v xml:space="preserve"> </v>
      </c>
      <c r="F3" s="17"/>
      <c r="G3" s="17"/>
      <c r="H3" s="17"/>
      <c r="I3" s="17"/>
      <c r="J3" s="17"/>
      <c r="K3" s="17"/>
      <c r="L3" s="17"/>
      <c r="M3" s="17"/>
    </row>
    <row r="4" spans="2:13" ht="20.100000000000001" customHeight="1">
      <c r="B4" s="14" t="s">
        <v>26</v>
      </c>
      <c r="E4" s="16" t="str">
        <f>IF(('Input Order'!D7)=0," ",'Input Order'!D7)</f>
        <v xml:space="preserve"> </v>
      </c>
      <c r="F4" s="17"/>
      <c r="G4" s="17"/>
      <c r="H4" s="17"/>
      <c r="I4" s="17"/>
      <c r="J4" s="17"/>
      <c r="K4" s="17"/>
      <c r="L4" s="17"/>
      <c r="M4" s="17"/>
    </row>
    <row r="5" spans="2:13" ht="20.100000000000001" customHeight="1">
      <c r="B5" s="14" t="s">
        <v>15</v>
      </c>
      <c r="E5" s="16" t="str">
        <f>IF(('Input Order'!D9)=0," ",'Input Order'!D9)</f>
        <v xml:space="preserve"> </v>
      </c>
      <c r="F5" s="17"/>
      <c r="G5" s="17"/>
      <c r="H5" s="17"/>
      <c r="I5" s="17"/>
      <c r="J5" s="17"/>
      <c r="K5" s="17"/>
      <c r="L5" s="17"/>
      <c r="M5" s="17"/>
    </row>
    <row r="6" spans="2:13" ht="20.100000000000001" customHeight="1">
      <c r="B6" s="14" t="s">
        <v>27</v>
      </c>
      <c r="E6" s="16" t="str">
        <f>IF(('Input Order'!D11)=0," ",'Input Order'!D11)</f>
        <v xml:space="preserve"> </v>
      </c>
      <c r="F6" s="16" t="str">
        <f>IF(('Input Order'!E11)=0," ",'Input Order'!E11)</f>
        <v xml:space="preserve"> </v>
      </c>
      <c r="G6" s="16" t="str">
        <f>IF(('Input Order'!F11)=0," ",'Input Order'!F11)</f>
        <v xml:space="preserve"> </v>
      </c>
      <c r="H6" s="16"/>
      <c r="I6" s="16"/>
      <c r="J6" s="16"/>
      <c r="K6" s="16"/>
      <c r="L6" s="16"/>
      <c r="M6" s="16"/>
    </row>
    <row r="7" spans="2:13" ht="20.100000000000001" customHeight="1">
      <c r="B7" s="14" t="s">
        <v>12</v>
      </c>
      <c r="E7" s="18" t="str">
        <f>IF(('Input Order'!D13)=0," ",'Input Order'!D13)</f>
        <v xml:space="preserve"> </v>
      </c>
      <c r="F7" s="16"/>
      <c r="G7" s="16"/>
      <c r="H7" s="16"/>
      <c r="I7" s="16"/>
      <c r="J7" s="16"/>
      <c r="K7" s="16"/>
      <c r="L7" s="16"/>
      <c r="M7" s="16"/>
    </row>
    <row r="8" spans="2:13" ht="20.100000000000001" customHeight="1">
      <c r="B8" s="14" t="s">
        <v>17</v>
      </c>
      <c r="E8" s="16" t="str">
        <f>IF(('Input Order'!D15)=0," ",'Input Order'!D15)</f>
        <v xml:space="preserve"> </v>
      </c>
      <c r="F8" s="16"/>
      <c r="G8" s="16"/>
      <c r="H8" s="16"/>
      <c r="I8" s="16"/>
      <c r="J8" s="16"/>
      <c r="K8" s="16"/>
      <c r="L8" s="16"/>
      <c r="M8" s="16"/>
    </row>
    <row r="9" spans="2:13"/>
    <row r="10" spans="2:13">
      <c r="B10" s="19" t="s">
        <v>28</v>
      </c>
      <c r="C10" s="20"/>
      <c r="D10" s="20" t="s">
        <v>29</v>
      </c>
      <c r="E10" s="20" t="s">
        <v>1</v>
      </c>
      <c r="F10" s="21" t="s">
        <v>30</v>
      </c>
      <c r="G10" s="22" t="s">
        <v>3</v>
      </c>
    </row>
    <row r="11" spans="2:13">
      <c r="B11" s="23"/>
      <c r="C11" s="24"/>
      <c r="D11" s="24"/>
      <c r="E11" s="24"/>
      <c r="F11" s="25"/>
      <c r="G11" s="26"/>
    </row>
    <row r="12" spans="2:13" ht="12.95" customHeight="1">
      <c r="B12" s="27">
        <f>'Input Order'!E20</f>
        <v>0</v>
      </c>
      <c r="C12" s="28" t="str">
        <f t="shared" ref="C12:C22" si="0">IF(B12&gt;0,"-"," ")</f>
        <v xml:space="preserve"> </v>
      </c>
      <c r="D12" s="24" t="str">
        <f>IF(B12&gt;0,'Input Order'!B20," ")</f>
        <v xml:space="preserve"> </v>
      </c>
      <c r="E12" s="24" t="str">
        <f>IF(B12&gt;0,'Input Order'!C20," ")</f>
        <v xml:space="preserve"> </v>
      </c>
      <c r="F12" s="29" t="str">
        <f>IF(B12&gt;0,'Input Order'!F20," ")</f>
        <v xml:space="preserve"> </v>
      </c>
      <c r="G12" s="30" t="str">
        <f>IF(B12&gt;0,'Input Order'!G20," ")</f>
        <v xml:space="preserve"> </v>
      </c>
    </row>
    <row r="13" spans="2:13" ht="12.95" customHeight="1">
      <c r="B13" s="27"/>
      <c r="C13" s="28"/>
      <c r="D13" s="24"/>
      <c r="E13" s="24"/>
      <c r="F13" s="29"/>
      <c r="G13" s="30"/>
    </row>
    <row r="14" spans="2:13" ht="12.95" customHeight="1">
      <c r="B14" s="27">
        <f>'Input Order'!E22</f>
        <v>0</v>
      </c>
      <c r="C14" s="28" t="str">
        <f t="shared" si="0"/>
        <v xml:space="preserve"> </v>
      </c>
      <c r="D14" s="24" t="str">
        <f>IF(B14&gt;0,'Input Order'!B22," ")</f>
        <v xml:space="preserve"> </v>
      </c>
      <c r="E14" s="24" t="str">
        <f>IF(B14&gt;0,'Input Order'!C22," ")</f>
        <v xml:space="preserve"> </v>
      </c>
      <c r="F14" s="29" t="str">
        <f>IF(B14&gt;0,'Input Order'!F22," ")</f>
        <v xml:space="preserve"> </v>
      </c>
      <c r="G14" s="30" t="str">
        <f>IF(B14&gt;0,'Input Order'!G22," ")</f>
        <v xml:space="preserve"> </v>
      </c>
    </row>
    <row r="15" spans="2:13" ht="12.95" customHeight="1">
      <c r="B15" s="31"/>
      <c r="C15" s="32"/>
      <c r="D15" s="33"/>
      <c r="E15" s="33"/>
      <c r="F15" s="34"/>
      <c r="G15" s="35"/>
    </row>
    <row r="16" spans="2:13" ht="12.95" customHeight="1">
      <c r="B16" s="27">
        <f>'Input Order'!E24</f>
        <v>0</v>
      </c>
      <c r="C16" s="32"/>
      <c r="D16" s="24" t="str">
        <f>IF(B16&gt;0,'Input Order'!B24," ")</f>
        <v xml:space="preserve"> </v>
      </c>
      <c r="E16" s="24" t="str">
        <f>IF(B16&gt;0,'Input Order'!C24," ")</f>
        <v xml:space="preserve"> </v>
      </c>
      <c r="F16" s="29" t="str">
        <f>IF(B16&gt;0,'Input Order'!F24," ")</f>
        <v xml:space="preserve"> </v>
      </c>
      <c r="G16" s="30" t="str">
        <f>IF(B16&gt;0,'Input Order'!G24," ")</f>
        <v xml:space="preserve"> </v>
      </c>
    </row>
    <row r="17" spans="2:7" ht="12.95" customHeight="1">
      <c r="B17" s="31"/>
      <c r="C17" s="32"/>
      <c r="D17" s="33"/>
      <c r="E17" s="33"/>
      <c r="F17" s="34"/>
      <c r="G17" s="35"/>
    </row>
    <row r="18" spans="2:7" ht="12.95" customHeight="1">
      <c r="B18" s="27">
        <f>'Input Order'!E26</f>
        <v>0</v>
      </c>
      <c r="C18" s="28" t="str">
        <f t="shared" si="0"/>
        <v xml:space="preserve"> </v>
      </c>
      <c r="D18" s="24" t="str">
        <f>IF(B18&gt;0,'Input Order'!B26," ")</f>
        <v xml:space="preserve"> </v>
      </c>
      <c r="E18" s="24" t="str">
        <f>IF(B18&gt;0,'Input Order'!C26," ")</f>
        <v xml:space="preserve"> </v>
      </c>
      <c r="F18" s="29" t="str">
        <f>IF(B18&gt;0,'Input Order'!F26," ")</f>
        <v xml:space="preserve"> </v>
      </c>
      <c r="G18" s="30" t="str">
        <f>IF(B18&gt;0,'Input Order'!G26," ")</f>
        <v xml:space="preserve"> </v>
      </c>
    </row>
    <row r="19" spans="2:7" ht="12.95" customHeight="1">
      <c r="B19" s="27"/>
      <c r="C19" s="28"/>
      <c r="D19" s="24"/>
      <c r="E19" s="24"/>
      <c r="F19" s="29"/>
      <c r="G19" s="30"/>
    </row>
    <row r="20" spans="2:7" ht="12.95" customHeight="1">
      <c r="B20" s="27">
        <f>'Input Order'!E28</f>
        <v>0</v>
      </c>
      <c r="C20" s="28" t="str">
        <f t="shared" si="0"/>
        <v xml:space="preserve"> </v>
      </c>
      <c r="D20" s="24" t="str">
        <f>IF(B20&gt;0,'Input Order'!B28," ")</f>
        <v xml:space="preserve"> </v>
      </c>
      <c r="E20" s="24" t="str">
        <f>IF(B20&gt;0,'Input Order'!C28," ")</f>
        <v xml:space="preserve"> </v>
      </c>
      <c r="F20" s="29" t="str">
        <f>IF(B20&gt;0,'Input Order'!F28," ")</f>
        <v xml:space="preserve"> </v>
      </c>
      <c r="G20" s="30" t="str">
        <f>IF(B20&gt;0,'Input Order'!G28," ")</f>
        <v xml:space="preserve"> </v>
      </c>
    </row>
    <row r="21" spans="2:7" ht="12.95" customHeight="1">
      <c r="B21" s="27"/>
      <c r="C21" s="28"/>
      <c r="D21" s="24"/>
      <c r="E21" s="24"/>
      <c r="F21" s="29"/>
      <c r="G21" s="30"/>
    </row>
    <row r="22" spans="2:7" ht="12.95" customHeight="1">
      <c r="B22" s="27">
        <f>'Input Order'!E27</f>
        <v>0</v>
      </c>
      <c r="C22" s="28" t="str">
        <f t="shared" si="0"/>
        <v xml:space="preserve"> </v>
      </c>
      <c r="D22" s="24" t="str">
        <f>IF(B22&gt;0,'Input Order'!B27," ")</f>
        <v xml:space="preserve"> </v>
      </c>
      <c r="E22" s="24" t="str">
        <f>IF(B22&gt;0,'Input Order'!C27," ")</f>
        <v xml:space="preserve"> </v>
      </c>
      <c r="F22" s="29" t="str">
        <f>IF(B22&gt;0,'Input Order'!F27," ")</f>
        <v xml:space="preserve"> </v>
      </c>
      <c r="G22" s="30" t="str">
        <f>IF(B22&gt;0,'Input Order'!G27," ")</f>
        <v xml:space="preserve"> </v>
      </c>
    </row>
    <row r="23" spans="2:7" ht="12.95" customHeight="1">
      <c r="B23" s="36" t="str">
        <f>'Input Order'!B30</f>
        <v>SUBTOTAL</v>
      </c>
      <c r="C23" s="37"/>
      <c r="D23" s="38"/>
      <c r="E23" s="38">
        <f>'Input Order'!E30</f>
        <v>0</v>
      </c>
      <c r="F23" s="39">
        <f>'Input Order'!F30</f>
        <v>0</v>
      </c>
      <c r="G23" s="40">
        <f>'Input Order'!G30</f>
        <v>0</v>
      </c>
    </row>
    <row r="24" spans="2:7" ht="14.1" customHeight="1">
      <c r="B24" s="36" t="str">
        <f>'Input Order'!B31</f>
        <v>SHIPPING</v>
      </c>
      <c r="C24" s="37"/>
      <c r="D24" s="38"/>
      <c r="E24" s="69" t="str">
        <f>'Input Order'!E31</f>
        <v>Ground $12, Email FREE &gt;&gt;</v>
      </c>
      <c r="F24" s="46" t="str">
        <f>'Input Order'!F31</f>
        <v>Email</v>
      </c>
      <c r="G24" s="40" t="str">
        <f>'Input Order'!G31</f>
        <v xml:space="preserve"> </v>
      </c>
    </row>
    <row r="25" spans="2:7" ht="14.1" customHeight="1">
      <c r="B25" s="41" t="str">
        <f>'Input Order'!B32</f>
        <v>TOTAL AMOUNT</v>
      </c>
      <c r="C25" s="42"/>
      <c r="D25" s="20"/>
      <c r="E25" s="20">
        <f>'Input Order'!E32</f>
        <v>0</v>
      </c>
      <c r="F25" s="43">
        <f>'Input Order'!F32</f>
        <v>0</v>
      </c>
      <c r="G25" s="44">
        <f>'Input Order'!G32</f>
        <v>0</v>
      </c>
    </row>
    <row r="26" spans="2:7"/>
    <row r="27" spans="2:7">
      <c r="B27" s="14" t="str">
        <f>'Input Order'!B34</f>
        <v>Method of Payment</v>
      </c>
      <c r="E27" s="14" t="str">
        <f>'Input Order'!D34</f>
        <v>Visa</v>
      </c>
    </row>
    <row r="28" spans="2:7">
      <c r="B28" s="14" t="str">
        <f>'Input Order'!B35</f>
        <v>Card Number</v>
      </c>
      <c r="E28" s="14">
        <f>'Input Order'!D35</f>
        <v>0</v>
      </c>
    </row>
    <row r="29" spans="2:7">
      <c r="B29" s="14" t="str">
        <f>'Input Order'!B36</f>
        <v>Expiration Date</v>
      </c>
      <c r="E29" s="14">
        <f>'Input Order'!D36</f>
        <v>0</v>
      </c>
    </row>
    <row r="30" spans="2:7" ht="14.25" customHeight="1"/>
    <row r="31" spans="2:7" ht="14.25" customHeight="1">
      <c r="B31" s="14" t="str">
        <f>'Input Order'!B38</f>
        <v>Signed</v>
      </c>
      <c r="C31" s="24"/>
      <c r="D31" s="24"/>
      <c r="E31" s="64"/>
      <c r="F31" s="64"/>
    </row>
    <row r="32" spans="2:7" ht="14.25" customHeight="1"/>
    <row r="33" ht="14.25" hidden="1" customHeight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</sheetData>
  <sheetProtection password="DC0A" sheet="1" objects="1" scenarios="1"/>
  <phoneticPr fontId="0" type="noConversion"/>
  <dataValidations count="1">
    <dataValidation type="list" allowBlank="1" showInputMessage="1" showErrorMessage="1" sqref="C28">
      <formula1>"Visa,MasterCard,AMX,Discover,PO Number,Check Enclosed"</formula1>
    </dataValidation>
  </dataValidations>
  <pageMargins left="0" right="0" top="0" bottom="0" header="0.5" footer="0.5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About</vt:lpstr>
      <vt:lpstr>Input Order</vt:lpstr>
      <vt:lpstr>Print Order</vt:lpstr>
      <vt:lpstr>'Input Order'!Print_Area</vt:lpstr>
      <vt:lpstr>'Print Order'!Print_Area</vt:lpstr>
    </vt:vector>
  </TitlesOfParts>
  <Company>Durand Associates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Durand</dc:creator>
  <cp:lastModifiedBy>DURAND</cp:lastModifiedBy>
  <cp:lastPrinted>2010-09-24T16:59:24Z</cp:lastPrinted>
  <dcterms:created xsi:type="dcterms:W3CDTF">2003-12-24T17:14:56Z</dcterms:created>
  <dcterms:modified xsi:type="dcterms:W3CDTF">2025-11-03T17:18:51Z</dcterms:modified>
</cp:coreProperties>
</file>